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<sst xmlns="http://schemas.openxmlformats.org/spreadsheetml/2006/main" count="80" uniqueCount="51">
  <si>
    <t>哈密市伊吾县2026年第一批中央财政常态化帮扶资金拟调整计划表-调整前</t>
  </si>
  <si>
    <t>项目序号</t>
  </si>
  <si>
    <t>项目名称</t>
  </si>
  <si>
    <t>项目类别</t>
  </si>
  <si>
    <t>建设性质</t>
  </si>
  <si>
    <t>实施地点</t>
  </si>
  <si>
    <t>建设
年限</t>
  </si>
  <si>
    <t>建设规模及主要内容</t>
  </si>
  <si>
    <t>总投资</t>
  </si>
  <si>
    <t>资金规模及来源(万元）</t>
  </si>
  <si>
    <t>受益
人数</t>
  </si>
  <si>
    <t>项目建设单位</t>
  </si>
  <si>
    <t>项目负责人及联系电话</t>
  </si>
  <si>
    <t>主管部门</t>
  </si>
  <si>
    <t>项目绩效目标</t>
  </si>
  <si>
    <t>备注</t>
  </si>
  <si>
    <t>中央衔接资金</t>
  </si>
  <si>
    <t>县配套资金</t>
  </si>
  <si>
    <t>合计</t>
  </si>
  <si>
    <t>哈密市伊吾县有机肥生产加工场建设项目</t>
  </si>
  <si>
    <t>产业发展</t>
  </si>
  <si>
    <t>新建</t>
  </si>
  <si>
    <t>盐池镇</t>
  </si>
  <si>
    <t>新建有机肥生产加工厂房1座2000㎡，成品库房1座1600㎡，配套建设水、电、暖等基础设施等。</t>
  </si>
  <si>
    <t>前山乡人民政府</t>
  </si>
  <si>
    <t>木哈买提汉·哈斯木</t>
  </si>
  <si>
    <t>农业农村局</t>
  </si>
  <si>
    <t>①提升伊吾县养殖粪污收集和资源化利用能力，力争全县粪污资源化利用率达到95%以上。同时，为淖毛湖区域哈密瓜有机生产提供有机肥供给；②项目建成后，厂房等资产产权确权移交至前山乡下属村集体经济合作社，通过租赁或固定资产入股等形式增加村集体收益30万元以上，项目年综合收益率达8%以上。③预计带动就业10人以上。</t>
  </si>
  <si>
    <t>年度计划安排中央衔接资金695万元，本次调减695万元至哈密市伊吾县吐葫芦乡泉脑村供排水管网建设项目</t>
  </si>
  <si>
    <t>哈密市伊吾县有机循环牧草厂房建设项目</t>
  </si>
  <si>
    <t>新建水培牧草生产厂房1座2000㎡，仓库1座1000㎡，配套建设水、电、暖等基础设施等。</t>
  </si>
  <si>
    <t>盐池镇人民政府</t>
  </si>
  <si>
    <t>玛依拉·牙亚</t>
  </si>
  <si>
    <t>项目实施后①加快转变伊吾县传统放牧养殖方式，增加舍饲圈养，降低购买牧草成本，提高养殖效率；②项目建成后，厂房等资产产权确权移交至盐池镇村集体经济合作社，通过租赁或固定资产入股等形式增加村集体收益50万元以上，项目年综合收益率达8%以上。③预计带动就业8人以上。项目建成后资产归盐池镇阿尔通盖村股份经济合作社。</t>
  </si>
  <si>
    <t>年度计划安排中央衔接资金850万元，本次调减850万元至哈密市伊吾县沙棘新品种工厂化繁育及区域品牌建设项目</t>
  </si>
  <si>
    <t>哈密市伊吾县2026年第一批中央财政常态化帮扶资金拟调整计划表-调整后</t>
  </si>
  <si>
    <t>第一批安排</t>
  </si>
  <si>
    <t>本次调整资金</t>
  </si>
  <si>
    <t>哈密市伊吾县吐葫芦乡泉脑村供排水管网建设项目</t>
  </si>
  <si>
    <t>乡村建设</t>
  </si>
  <si>
    <t>吐葫芦乡</t>
  </si>
  <si>
    <t>新建DE110供水管网5000米，入户DE32供水管网1500米，改造村内巷道25000平方米，配套149户单户式无动力生活污水处理设施等。</t>
  </si>
  <si>
    <t>吐葫芦乡人民政府</t>
  </si>
  <si>
    <t>阿里木江·阿不都热合曼</t>
  </si>
  <si>
    <t>通过项目实施解决泉脑村供排水短板问题，提升卫生户厕普及率，完善基础设施配套水平。</t>
  </si>
  <si>
    <t>年度计划安排专项资金1000万元，本次调增第一批中央衔接资金695万元。</t>
  </si>
  <si>
    <t>哈密市伊吾县沙棘新品种工厂化繁育及区域品牌建设项目</t>
  </si>
  <si>
    <t>新建 600㎡苗木培育种子库、6000㎡退化林修复（拱棚式）；新建300㎡贮藏库；新建400㎡配套生产用房；新建100亩露天育苗基地，配套购置育苗机械设备；搭建 “伊吾沙棘”品牌应用场景区块链管理系统等。</t>
  </si>
  <si>
    <t>县委统战部、农业农村局</t>
  </si>
  <si>
    <t>打造“伊吾沙棘”区域品牌区块链管理平台、年繁育“伊吾1号、伊吾2号”沙棘新品种100万株，苗木年产值500万元以上，增加就业岗位50人,增加村集体经济收入45万元以上。项目建成后资产确权至盐池镇下属村集体股份经济合作社。</t>
  </si>
  <si>
    <t>年度计划安排专项资金1000万元，第一批中央资金安排250万元，本次调增第一批中央衔接资金850万元。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</si>
</sst>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55"/>
      <color theme="1"/>
      <name val="宋体"/>
      <charset val="134"/>
      <scheme val="minor"/>
    </font>
    <font>
      <b/>
      <sz val="72"/>
      <name val="宋体"/>
      <charset val="134"/>
    </font>
    <font>
      <b/>
      <sz val="55"/>
      <name val="宋体"/>
      <charset val="134"/>
      <scheme val="minor"/>
    </font>
    <font>
      <b/>
      <sz val="55"/>
      <name val="宋体"/>
      <charset val="0"/>
      <scheme val="minor"/>
    </font>
    <font>
      <b/>
      <sz val="55"/>
      <name val="宋体"/>
      <charset val="0"/>
    </font>
    <font>
      <b/>
      <sz val="55"/>
      <name val="serif"/>
      <charset val="0"/>
    </font>
    <font>
      <b/>
      <sz val="55"/>
      <name val="仿宋"/>
      <charset val="134"/>
    </font>
    <font>
      <sz val="55"/>
      <name val="宋体"/>
      <charset val="134"/>
      <scheme val="minor"/>
    </font>
    <font>
      <sz val="55"/>
      <name val="宋体"/>
      <charset val="134"/>
    </font>
    <font>
      <b/>
      <sz val="48"/>
      <name val="宋体"/>
      <charset val="134"/>
      <scheme val="minor"/>
    </font>
    <font>
      <b/>
      <sz val="55"/>
      <name val="宋体"/>
      <charset val="134"/>
    </font>
    <font>
      <sz val="48"/>
      <name val="宋体"/>
      <charset val="134"/>
      <scheme val="minor"/>
    </font>
    <font>
      <sz val="55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20" zoomScaleNormal="20" topLeftCell="A7" workbookViewId="0">
      <selection activeCell="G8" sqref="G8:G10"/>
    </sheetView>
  </sheetViews>
  <sheetFormatPr defaultColWidth="9" defaultRowHeight="13.5"/>
  <cols>
    <col min="1" max="1" width="30.6333333333333" customWidth="1"/>
    <col min="2" max="2" width="82.5" customWidth="1"/>
    <col min="3" max="3" width="26.8833333333333" customWidth="1"/>
    <col min="4" max="4" width="30.225" customWidth="1"/>
    <col min="5" max="5" width="28.1333333333333" customWidth="1"/>
    <col min="6" max="6" width="30.225" customWidth="1"/>
    <col min="7" max="7" width="196.25" customWidth="1"/>
    <col min="8" max="8" width="27" customWidth="1"/>
    <col min="9" max="10" width="38.1333333333333" customWidth="1"/>
    <col min="11" max="11" width="33.1333333333333" customWidth="1"/>
    <col min="12" max="12" width="30.225" hidden="1" customWidth="1"/>
    <col min="13" max="13" width="38.75" customWidth="1"/>
    <col min="14" max="14" width="73.1333333333333" customWidth="1"/>
    <col min="15" max="15" width="40" customWidth="1"/>
    <col min="16" max="16" width="255" customWidth="1"/>
    <col min="17" max="17" width="104.383333333333" customWidth="1"/>
  </cols>
  <sheetData>
    <row r="1" ht="192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11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4" t="s">
        <v>9</v>
      </c>
      <c r="J2" s="15"/>
      <c r="K2" s="16"/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</row>
    <row r="3" s="1" customFormat="1" ht="132" customHeight="1" spans="1:17">
      <c r="A3" s="4"/>
      <c r="B3" s="4"/>
      <c r="C3" s="3"/>
      <c r="D3" s="3"/>
      <c r="E3" s="3"/>
      <c r="F3" s="3"/>
      <c r="G3" s="3"/>
      <c r="H3" s="3"/>
      <c r="I3" s="14" t="s">
        <v>16</v>
      </c>
      <c r="J3" s="17"/>
      <c r="K3" s="18" t="s">
        <v>17</v>
      </c>
      <c r="L3" s="3"/>
      <c r="M3" s="3"/>
      <c r="N3" s="3"/>
      <c r="O3" s="3"/>
      <c r="P3" s="3"/>
      <c r="Q3" s="3"/>
    </row>
    <row r="4" s="1" customFormat="1" ht="132" customHeight="1" spans="1:17">
      <c r="A4" s="5" t="s">
        <v>18</v>
      </c>
      <c r="B4" s="6"/>
      <c r="C4" s="6"/>
      <c r="D4" s="6"/>
      <c r="E4" s="6"/>
      <c r="F4" s="6"/>
      <c r="G4" s="6"/>
      <c r="H4" s="7">
        <f>SUM(H5:H6)</f>
        <v>2600</v>
      </c>
      <c r="I4" s="19">
        <f>SUM(I5:I6)</f>
        <v>1545</v>
      </c>
      <c r="J4" s="20"/>
      <c r="K4" s="7">
        <f>SUM(K5:K6)</f>
        <v>1055</v>
      </c>
      <c r="L4" s="7">
        <f>SUM(L5:L6)</f>
        <v>1877</v>
      </c>
      <c r="M4" s="21"/>
      <c r="N4" s="22"/>
      <c r="O4" s="23"/>
      <c r="P4" s="24"/>
      <c r="Q4" s="23"/>
    </row>
    <row r="5" s="1" customFormat="1" ht="381" customHeight="1" spans="1:17">
      <c r="A5" s="8">
        <v>1</v>
      </c>
      <c r="B5" s="8" t="s">
        <v>19</v>
      </c>
      <c r="C5" s="8" t="s">
        <v>20</v>
      </c>
      <c r="D5" s="9" t="s">
        <v>21</v>
      </c>
      <c r="E5" s="8" t="s">
        <v>22</v>
      </c>
      <c r="F5" s="9">
        <v>2026</v>
      </c>
      <c r="G5" s="8" t="s">
        <v>23</v>
      </c>
      <c r="H5" s="8">
        <v>1400</v>
      </c>
      <c r="I5" s="25">
        <v>695</v>
      </c>
      <c r="J5" s="26"/>
      <c r="K5" s="26">
        <f>H5-I5</f>
        <v>705</v>
      </c>
      <c r="L5" s="8">
        <v>1437</v>
      </c>
      <c r="M5" s="8" t="s">
        <v>24</v>
      </c>
      <c r="N5" s="8" t="s">
        <v>25</v>
      </c>
      <c r="O5" s="8" t="s">
        <v>26</v>
      </c>
      <c r="P5" s="27" t="s">
        <v>27</v>
      </c>
      <c r="Q5" s="27" t="s">
        <v>28</v>
      </c>
    </row>
    <row r="6" s="1" customFormat="1" ht="381" customHeight="1" spans="1:17">
      <c r="A6" s="8">
        <v>2</v>
      </c>
      <c r="B6" s="8" t="s">
        <v>29</v>
      </c>
      <c r="C6" s="8" t="s">
        <v>20</v>
      </c>
      <c r="D6" s="8" t="s">
        <v>21</v>
      </c>
      <c r="E6" s="8" t="s">
        <v>22</v>
      </c>
      <c r="F6" s="8">
        <v>2026</v>
      </c>
      <c r="G6" s="10" t="s">
        <v>30</v>
      </c>
      <c r="H6" s="8">
        <v>1200</v>
      </c>
      <c r="I6" s="25">
        <v>850</v>
      </c>
      <c r="J6" s="26"/>
      <c r="K6" s="28">
        <v>350</v>
      </c>
      <c r="L6" s="8">
        <v>440</v>
      </c>
      <c r="M6" s="8" t="s">
        <v>31</v>
      </c>
      <c r="N6" s="8" t="s">
        <v>32</v>
      </c>
      <c r="O6" s="8" t="s">
        <v>26</v>
      </c>
      <c r="P6" s="27" t="s">
        <v>33</v>
      </c>
      <c r="Q6" s="27" t="s">
        <v>34</v>
      </c>
    </row>
    <row r="7" s="1" customFormat="1" ht="186" customHeight="1" spans="1:17">
      <c r="A7" s="2" t="s">
        <v>35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ht="147" customHeight="1" spans="1:17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4" t="s">
        <v>9</v>
      </c>
      <c r="J8" s="15"/>
      <c r="K8" s="16"/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</row>
    <row r="9" s="1" customFormat="1" ht="153" customHeight="1" spans="1:17">
      <c r="A9" s="12"/>
      <c r="B9" s="12"/>
      <c r="C9" s="12"/>
      <c r="D9" s="12"/>
      <c r="E9" s="12"/>
      <c r="F9" s="12"/>
      <c r="G9" s="12"/>
      <c r="H9" s="12"/>
      <c r="I9" s="14" t="s">
        <v>16</v>
      </c>
      <c r="J9" s="17"/>
      <c r="K9" s="18" t="s">
        <v>17</v>
      </c>
      <c r="L9" s="3"/>
      <c r="M9" s="3"/>
      <c r="N9" s="3"/>
      <c r="O9" s="3"/>
      <c r="P9" s="3"/>
      <c r="Q9" s="3"/>
    </row>
    <row r="10" s="1" customFormat="1" ht="138" customHeight="1" spans="1:17">
      <c r="A10" s="13"/>
      <c r="B10" s="13"/>
      <c r="C10" s="13"/>
      <c r="D10" s="13"/>
      <c r="E10" s="13"/>
      <c r="F10" s="13"/>
      <c r="G10" s="13"/>
      <c r="H10" s="13"/>
      <c r="I10" s="7" t="s">
        <v>36</v>
      </c>
      <c r="J10" s="7" t="s">
        <v>37</v>
      </c>
      <c r="K10" s="7"/>
      <c r="L10" s="7"/>
      <c r="M10" s="21"/>
      <c r="N10" s="23"/>
      <c r="O10" s="23"/>
      <c r="P10" s="24"/>
      <c r="Q10" s="23"/>
    </row>
    <row r="11" s="1" customFormat="1" ht="138" customHeight="1" spans="1:17">
      <c r="A11" s="5" t="s">
        <v>18</v>
      </c>
      <c r="B11" s="6"/>
      <c r="C11" s="6"/>
      <c r="D11" s="6"/>
      <c r="E11" s="6"/>
      <c r="F11" s="6"/>
      <c r="G11" s="6"/>
      <c r="H11" s="7">
        <f>SUM(H12:H13)</f>
        <v>2850</v>
      </c>
      <c r="I11" s="7"/>
      <c r="J11" s="7">
        <f>SUM(J12:J13)</f>
        <v>1545</v>
      </c>
      <c r="K11" s="7">
        <f>SUM(K12:K13)</f>
        <v>1055</v>
      </c>
      <c r="L11" s="7">
        <f>SUM(L12:L13)</f>
        <v>1096</v>
      </c>
      <c r="M11" s="21"/>
      <c r="N11" s="23"/>
      <c r="O11" s="23"/>
      <c r="P11" s="24"/>
      <c r="Q11" s="23"/>
    </row>
    <row r="12" s="1" customFormat="1" ht="367" customHeight="1" spans="1:17">
      <c r="A12" s="8">
        <v>1</v>
      </c>
      <c r="B12" s="8" t="s">
        <v>38</v>
      </c>
      <c r="C12" s="8" t="s">
        <v>39</v>
      </c>
      <c r="D12" s="8" t="s">
        <v>21</v>
      </c>
      <c r="E12" s="8" t="s">
        <v>40</v>
      </c>
      <c r="F12" s="9">
        <v>2026</v>
      </c>
      <c r="G12" s="10" t="s">
        <v>41</v>
      </c>
      <c r="H12" s="8">
        <v>1350</v>
      </c>
      <c r="I12" s="8"/>
      <c r="J12" s="8">
        <v>695</v>
      </c>
      <c r="K12" s="8">
        <f>H12-J12</f>
        <v>655</v>
      </c>
      <c r="L12" s="8">
        <v>440</v>
      </c>
      <c r="M12" s="8" t="s">
        <v>42</v>
      </c>
      <c r="N12" s="8" t="s">
        <v>43</v>
      </c>
      <c r="O12" s="8" t="s">
        <v>26</v>
      </c>
      <c r="P12" s="29" t="s">
        <v>44</v>
      </c>
      <c r="Q12" s="10" t="s">
        <v>45</v>
      </c>
    </row>
    <row r="13" s="1" customFormat="1" ht="363" customHeight="1" spans="1:17">
      <c r="A13" s="8">
        <v>2</v>
      </c>
      <c r="B13" s="8" t="s">
        <v>46</v>
      </c>
      <c r="C13" s="8" t="s">
        <v>20</v>
      </c>
      <c r="D13" s="8" t="s">
        <v>21</v>
      </c>
      <c r="E13" s="8" t="s">
        <v>22</v>
      </c>
      <c r="F13" s="8">
        <v>2026</v>
      </c>
      <c r="G13" s="10" t="s">
        <v>47</v>
      </c>
      <c r="H13" s="8">
        <v>1500</v>
      </c>
      <c r="I13" s="8">
        <v>250</v>
      </c>
      <c r="J13" s="8">
        <v>850</v>
      </c>
      <c r="K13" s="8">
        <v>400</v>
      </c>
      <c r="L13" s="8">
        <v>656</v>
      </c>
      <c r="M13" s="8" t="s">
        <v>31</v>
      </c>
      <c r="N13" s="8" t="s">
        <v>32</v>
      </c>
      <c r="O13" s="8" t="s">
        <v>48</v>
      </c>
      <c r="P13" s="10" t="s">
        <v>49</v>
      </c>
      <c r="Q13" s="29" t="s">
        <v>50</v>
      </c>
    </row>
  </sheetData>
  <mergeCells count="39">
    <mergeCell ref="A1:Q1"/>
    <mergeCell ref="I2:K2"/>
    <mergeCell ref="I3:J3"/>
    <mergeCell ref="A4:G4"/>
    <mergeCell ref="I4:J4"/>
    <mergeCell ref="I5:J5"/>
    <mergeCell ref="I6:J6"/>
    <mergeCell ref="A7:Q7"/>
    <mergeCell ref="I8:K8"/>
    <mergeCell ref="I9:J9"/>
    <mergeCell ref="A11:G11"/>
    <mergeCell ref="A2:A3"/>
    <mergeCell ref="A8:A10"/>
    <mergeCell ref="B2:B3"/>
    <mergeCell ref="B8:B10"/>
    <mergeCell ref="C2:C3"/>
    <mergeCell ref="C8:C10"/>
    <mergeCell ref="D2:D3"/>
    <mergeCell ref="D8:D10"/>
    <mergeCell ref="E2:E3"/>
    <mergeCell ref="E8:E10"/>
    <mergeCell ref="F2:F3"/>
    <mergeCell ref="F8:F10"/>
    <mergeCell ref="G2:G3"/>
    <mergeCell ref="G8:G10"/>
    <mergeCell ref="H2:H3"/>
    <mergeCell ref="H8:H10"/>
    <mergeCell ref="L2:L3"/>
    <mergeCell ref="L8:L9"/>
    <mergeCell ref="M2:M3"/>
    <mergeCell ref="M8:M9"/>
    <mergeCell ref="N2:N3"/>
    <mergeCell ref="N8:N9"/>
    <mergeCell ref="O2:O3"/>
    <mergeCell ref="O8:O9"/>
    <mergeCell ref="P2:P3"/>
    <mergeCell ref="P8:P9"/>
    <mergeCell ref="Q2:Q3"/>
    <mergeCell ref="Q8:Q9"/>
  </mergeCells>
  <pageMargins left="0.354166666666667" right="0.275" top="0.590277777777778" bottom="0.550694444444444" header="0.5" footer="0.5"/>
  <pageSetup paperSize="9" scale="1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2023-10-11T12:00:00Z</dcterms:created>
  <dcterms:modified xsi:type="dcterms:W3CDTF">2026-05-19T08:48:07Z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6ABEE34BF5CC4B2880BA4DD2B84648DF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