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1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<sst xmlns="http://schemas.openxmlformats.org/spreadsheetml/2006/main" count="98" uniqueCount="50">
  <si>
    <t>哈密市伊吾县2026年第一批中央财政衔接推进乡村振兴补助资金拟调整计划表-调整前</t>
  </si>
  <si>
    <t>项目序号</t>
  </si>
  <si>
    <t>项目名称</t>
  </si>
  <si>
    <t>项目类别</t>
  </si>
  <si>
    <t>建设性质</t>
  </si>
  <si>
    <t>实施地点</t>
  </si>
  <si>
    <t>建设
年限</t>
  </si>
  <si>
    <t>建设规模及主要内容</t>
  </si>
  <si>
    <t>总投资</t>
  </si>
  <si>
    <t>资金规模及来源(万元）</t>
  </si>
  <si>
    <t>受益
人数</t>
  </si>
  <si>
    <t>项目建设单位</t>
  </si>
  <si>
    <t>项目负责人及联系电话</t>
  </si>
  <si>
    <t>主管部门</t>
  </si>
  <si>
    <t>项目绩效目标</t>
  </si>
  <si>
    <t>备注</t>
  </si>
  <si>
    <t>中央衔接资金</t>
  </si>
  <si>
    <t>县配套
资金</t>
  </si>
  <si>
    <t>合计</t>
  </si>
  <si>
    <t>哈密市伊吾县有机肥生产加工场建设项目</t>
  </si>
  <si>
    <t>产业发展</t>
  </si>
  <si>
    <t>新建</t>
  </si>
  <si>
    <t>盐池镇</t>
  </si>
  <si>
    <t>新建有机肥生产加工厂房1座2000㎡，成品库房1座1600㎡，配套建设水、电、暖等基础设施等。</t>
  </si>
  <si>
    <t>前山哈萨克民族乡人民政府</t>
  </si>
  <si>
    <t>木哈买提汉·哈斯木</t>
  </si>
  <si>
    <t>农业农村局</t>
  </si>
  <si>
    <t>项目实施后①提升伊吾县养殖粪污收集和资源化利用能力，力争全县粪污资源化利用率达到95%以上。同时，为淖毛湖区域哈密瓜有机生产提供有机肥供给；②项目建成后，厂房等资产产权确权移交至前山乡村集体经济合作社，通过租赁或固定资产入股等形式增加村集体收益30万元以上，项目年综合收益率达8%以上。③预计带动就业10人以上。项目建成后资产归前山乡股份经济合作社。</t>
  </si>
  <si>
    <t>项目建议书立项已完成，招标意向公开已发布，初步设计已完成，正在办理用地、林草、环评等审批手续。</t>
  </si>
  <si>
    <t>哈密市伊吾县吐葫芦乡荒滩盐碱地提升改造项目</t>
  </si>
  <si>
    <t>乡村建设</t>
  </si>
  <si>
    <t>吐葫芦乡</t>
  </si>
  <si>
    <t>1500亩盐碱地土壤肥力提升及苗木补植补造2万棵，开流水沟9万米，防护铁丝网围栏2800米等。</t>
  </si>
  <si>
    <t>吐葫芦乡人民政府</t>
  </si>
  <si>
    <t>阿里木江·阿不都热合曼</t>
  </si>
  <si>
    <t>通过补植补造提升沙棘成活率，待沙棘苗木挂果后，每年可产鲜果80-150吨，在改善花海周边的生态环境实现生态效益的同时，有效增加村集体和群众收入。</t>
  </si>
  <si>
    <t>年度计划安排中央衔接资金250万元，第一次到位资金未安排。
建议书立项已完成，招标意向公开已发布，初步设计编制已完成审核。</t>
  </si>
  <si>
    <t>哈密市伊吾县2026年度“雨露计划”补助项目</t>
  </si>
  <si>
    <t>巩固“三保障”成果</t>
  </si>
  <si>
    <t>各乡镇（开发区）</t>
  </si>
  <si>
    <t>对县域中、高职在校学生每人每学年补助3000元，其中每学期1500元。</t>
  </si>
  <si>
    <t>布尔汗·尕力</t>
  </si>
  <si>
    <t>减轻监测帮扶对象家庭中职、高职学生就学负担。</t>
  </si>
  <si>
    <t xml:space="preserve">年度计划安排中央衔接资金35万元，第一次到位资金未安排。
</t>
  </si>
  <si>
    <t>哈密市伊吾县2026年第一批中央财政衔接推进乡村振兴补助资金拟调整计划表-调整后</t>
  </si>
  <si>
    <t>县配套资金</t>
  </si>
  <si>
    <t>中央衔接资金调减285万元，县财政资金增加285万元。</t>
  </si>
  <si>
    <t>面积1500亩林地补植补造4.2万棵大果沙棘，玫瑰花种植50亩，施肥、灌溉，开流水沟9万米，防护铁丝网围栏2800米，修剪等。</t>
  </si>
  <si>
    <t>建设内容调整于4月9日政府常务会、县委常委会审议通过。
本次调整分配中央资金250万元。</t>
  </si>
  <si>
    <t>本次调整分配中央资金35万元。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</si>
</sst>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72"/>
      <name val="宋体"/>
      <charset val="134"/>
    </font>
    <font>
      <b/>
      <sz val="40"/>
      <name val="宋体"/>
      <charset val="134"/>
      <scheme val="minor"/>
    </font>
    <font>
      <b/>
      <sz val="40"/>
      <name val="宋体"/>
      <charset val="0"/>
      <scheme val="minor"/>
    </font>
    <font>
      <b/>
      <sz val="40"/>
      <name val="宋体"/>
      <charset val="0"/>
    </font>
    <font>
      <b/>
      <sz val="40"/>
      <name val="serif"/>
      <charset val="0"/>
    </font>
    <font>
      <b/>
      <sz val="40"/>
      <name val="仿宋"/>
      <charset val="134"/>
    </font>
    <font>
      <sz val="40"/>
      <name val="宋体"/>
      <charset val="134"/>
      <scheme val="minor"/>
    </font>
    <font>
      <sz val="40"/>
      <name val="宋体"/>
      <charset val="134"/>
    </font>
    <font>
      <sz val="40"/>
      <color theme="1"/>
      <name val="宋体"/>
      <charset val="134"/>
    </font>
    <font>
      <b/>
      <sz val="40"/>
      <name val="宋体"/>
      <charset val="134"/>
    </font>
    <font>
      <sz val="36"/>
      <name val="宋体"/>
      <charset val="134"/>
      <scheme val="minor"/>
    </font>
    <font>
      <sz val="72"/>
      <color theme="1"/>
      <name val="宋体"/>
      <charset val="134"/>
      <scheme val="minor"/>
    </font>
    <font>
      <b/>
      <sz val="72"/>
      <color theme="1"/>
      <name val="宋体"/>
      <charset val="134"/>
    </font>
    <font>
      <sz val="28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zoomScale="10" zoomScaleNormal="10" workbookViewId="0">
      <selection activeCell="K12" sqref="K12"/>
    </sheetView>
  </sheetViews>
  <sheetFormatPr defaultColWidth="9" defaultRowHeight="35.25"/>
  <cols>
    <col min="1" max="1" width="27.5" style="21" customWidth="1"/>
    <col min="2" max="2" width="111.5" style="21" customWidth="1"/>
    <col min="3" max="3" width="40" style="22" customWidth="1"/>
    <col min="4" max="4" width="37" style="21" customWidth="1"/>
    <col min="5" max="5" width="39.5" style="21" customWidth="1"/>
    <col min="6" max="6" width="40.5" style="21" customWidth="1"/>
    <col min="7" max="7" width="182" style="23" customWidth="1"/>
    <col min="8" max="8" width="52.5" style="21" customWidth="1"/>
    <col min="9" max="9" width="51" style="21" customWidth="1"/>
    <col min="10" max="11" width="55" style="21" customWidth="1"/>
    <col min="12" max="12" width="50.5" style="21" customWidth="1"/>
    <col min="13" max="13" width="37.5" style="21" customWidth="1"/>
    <col min="14" max="14" width="65" style="21" customWidth="1"/>
    <col min="15" max="15" width="74" style="21" customWidth="1"/>
    <col min="16" max="16" width="57.5" style="21" customWidth="1"/>
    <col min="17" max="17" width="83.5" style="24" customWidth="1"/>
    <col min="18" max="18" width="212.5" style="18" customWidth="1"/>
    <col min="19" max="19" width="27.5" style="18" customWidth="1"/>
    <col min="20" max="16384" width="9" style="18"/>
  </cols>
  <sheetData>
    <row r="1" s="18" customFormat="1" ht="337" customHeight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="19" customFormat="1" ht="252" customHeight="1" spans="1:1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="19" customFormat="1" ht="330" customHeight="1" spans="1:18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="19" customFormat="1" ht="225" customHeight="1" spans="1:18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="20" customFormat="1" ht="409" customHeight="1" spans="1:18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="20" customFormat="1" ht="409" customHeight="1" spans="1:18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ht="409" customHeight="1" spans="1:18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</row>
    <row r="8" ht="276" customHeight="1" spans="1:1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</row>
    <row r="9" ht="396" customHeight="1" spans="1:18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ht="252" customHeight="1" spans="1:18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</row>
    <row r="11" ht="409" customHeight="1" spans="1:18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</row>
    <row r="12" ht="409" customHeight="1" spans="1:18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</row>
  </sheetData>
  <pageMargins left="0.511805555555556" right="0.314583333333333" top="0.708333333333333" bottom="1.96805555555556" header="0.354166666666667" footer="0.904861111111111"/>
  <pageSetup paperSize="9" scale="1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25" zoomScaleNormal="25" workbookViewId="0">
      <selection activeCell="M7" sqref="M7"/>
    </sheetView>
  </sheetViews>
  <sheetFormatPr defaultColWidth="9" defaultRowHeight="13.5"/>
  <cols>
    <col min="1" max="1" width="17.5" customWidth="1"/>
    <col min="2" max="2" width="59.5" customWidth="1"/>
    <col min="3" max="3" width="42" customWidth="1"/>
    <col min="4" max="4" width="30.225" customWidth="1"/>
    <col min="5" max="5" width="35.5" customWidth="1"/>
    <col min="6" max="6" width="30.225" customWidth="1"/>
    <col min="7" max="7" width="166.5" customWidth="1"/>
    <col min="8" max="8" width="27" customWidth="1"/>
    <col min="9" max="9" width="30.225" customWidth="1"/>
    <col min="10" max="10" width="26.5" customWidth="1"/>
    <col min="11" max="12" width="30.225" customWidth="1"/>
    <col min="13" max="13" width="58.5" customWidth="1"/>
    <col min="14" max="14" width="40" customWidth="1"/>
    <col min="15" max="15" width="201.5" customWidth="1"/>
    <col min="16" max="16" width="120.5" customWidth="1"/>
  </cols>
  <sheetData>
    <row r="1" ht="192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11" customHeight="1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/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ht="132" customHeight="1" spans="1:16">
      <c r="A3" s="4"/>
      <c r="B3" s="4"/>
      <c r="C3" s="3"/>
      <c r="D3" s="2"/>
      <c r="E3" s="2"/>
      <c r="F3" s="2"/>
      <c r="G3" s="2"/>
      <c r="H3" s="2"/>
      <c r="I3" s="2" t="s">
        <v>16</v>
      </c>
      <c r="J3" s="2" t="s">
        <v>17</v>
      </c>
      <c r="K3" s="2"/>
      <c r="L3" s="2"/>
      <c r="M3" s="2"/>
      <c r="N3" s="2"/>
      <c r="O3" s="2"/>
      <c r="P3" s="2"/>
    </row>
    <row r="4" ht="132" customHeight="1" spans="1:16">
      <c r="A4" s="5" t="s">
        <v>18</v>
      </c>
      <c r="B4" s="6"/>
      <c r="C4" s="6"/>
      <c r="D4" s="6"/>
      <c r="E4" s="6"/>
      <c r="F4" s="6"/>
      <c r="G4" s="6"/>
      <c r="H4" s="7">
        <v>1765</v>
      </c>
      <c r="I4" s="7">
        <f>SUM(I5:I6)</f>
        <v>980</v>
      </c>
      <c r="J4" s="7">
        <v>785</v>
      </c>
      <c r="K4" s="7">
        <v>2006</v>
      </c>
      <c r="L4" s="12"/>
      <c r="N4" s="13"/>
      <c r="O4" s="14"/>
      <c r="P4" s="13"/>
    </row>
    <row r="5" ht="372" customHeight="1" spans="1:16">
      <c r="A5" s="8">
        <v>1</v>
      </c>
      <c r="B5" s="8" t="s">
        <v>19</v>
      </c>
      <c r="C5" s="8" t="s">
        <v>20</v>
      </c>
      <c r="D5" s="9" t="s">
        <v>21</v>
      </c>
      <c r="E5" s="8" t="s">
        <v>22</v>
      </c>
      <c r="F5" s="9">
        <v>2026</v>
      </c>
      <c r="G5" s="8" t="s">
        <v>23</v>
      </c>
      <c r="H5" s="8">
        <v>1400</v>
      </c>
      <c r="I5" s="8">
        <f>H5*0.7</f>
        <v>980</v>
      </c>
      <c r="J5" s="8">
        <f>H5-I5</f>
        <v>420</v>
      </c>
      <c r="K5" s="8">
        <v>1437</v>
      </c>
      <c r="L5" s="8" t="s">
        <v>24</v>
      </c>
      <c r="M5" s="8" t="s">
        <v>25</v>
      </c>
      <c r="N5" s="8" t="s">
        <v>26</v>
      </c>
      <c r="O5" s="15" t="s">
        <v>27</v>
      </c>
      <c r="P5" s="11" t="s">
        <v>28</v>
      </c>
    </row>
    <row r="6" ht="318" customHeight="1" spans="1:16">
      <c r="A6" s="8">
        <v>2</v>
      </c>
      <c r="B6" s="8" t="s">
        <v>29</v>
      </c>
      <c r="C6" s="8" t="s">
        <v>30</v>
      </c>
      <c r="D6" s="8" t="s">
        <v>21</v>
      </c>
      <c r="E6" s="8" t="s">
        <v>31</v>
      </c>
      <c r="F6" s="8">
        <v>2026</v>
      </c>
      <c r="G6" s="10" t="s">
        <v>32</v>
      </c>
      <c r="H6" s="8">
        <v>320</v>
      </c>
      <c r="I6" s="8"/>
      <c r="J6" s="16">
        <v>320</v>
      </c>
      <c r="K6" s="8">
        <v>440</v>
      </c>
      <c r="L6" s="8" t="s">
        <v>33</v>
      </c>
      <c r="M6" s="8" t="s">
        <v>34</v>
      </c>
      <c r="N6" s="8" t="s">
        <v>26</v>
      </c>
      <c r="O6" s="11" t="s">
        <v>35</v>
      </c>
      <c r="P6" s="10" t="s">
        <v>36</v>
      </c>
    </row>
    <row r="7" ht="243" customHeight="1" spans="1:16">
      <c r="A7" s="8">
        <v>3</v>
      </c>
      <c r="B7" s="8" t="s">
        <v>37</v>
      </c>
      <c r="C7" s="8" t="s">
        <v>38</v>
      </c>
      <c r="D7" s="8" t="s">
        <v>21</v>
      </c>
      <c r="E7" s="8" t="s">
        <v>39</v>
      </c>
      <c r="F7" s="8">
        <v>2026</v>
      </c>
      <c r="G7" s="11" t="s">
        <v>40</v>
      </c>
      <c r="H7" s="8">
        <v>45</v>
      </c>
      <c r="I7" s="8"/>
      <c r="J7" s="8">
        <v>45</v>
      </c>
      <c r="K7" s="8">
        <v>129</v>
      </c>
      <c r="L7" s="17" t="s">
        <v>26</v>
      </c>
      <c r="M7" s="17" t="s">
        <v>41</v>
      </c>
      <c r="N7" s="17" t="s">
        <v>26</v>
      </c>
      <c r="O7" s="11" t="s">
        <v>42</v>
      </c>
      <c r="P7" s="10" t="s">
        <v>43</v>
      </c>
    </row>
    <row r="8" ht="186" customHeight="1" spans="1:16">
      <c r="A8" s="1" t="s">
        <v>44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147" customHeight="1" spans="1:16">
      <c r="A9" s="2" t="s">
        <v>1</v>
      </c>
      <c r="B9" s="2" t="s">
        <v>2</v>
      </c>
      <c r="C9" s="3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/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</row>
    <row r="10" ht="153" customHeight="1" spans="1:16">
      <c r="A10" s="4"/>
      <c r="B10" s="4"/>
      <c r="C10" s="3"/>
      <c r="D10" s="2"/>
      <c r="E10" s="2"/>
      <c r="F10" s="2"/>
      <c r="G10" s="2"/>
      <c r="H10" s="2"/>
      <c r="I10" s="2" t="s">
        <v>16</v>
      </c>
      <c r="J10" s="2" t="s">
        <v>45</v>
      </c>
      <c r="K10" s="2"/>
      <c r="L10" s="2"/>
      <c r="M10" s="2"/>
      <c r="N10" s="2"/>
      <c r="O10" s="2"/>
      <c r="P10" s="2"/>
    </row>
    <row r="11" ht="138" customHeight="1" spans="1:16">
      <c r="A11" s="5" t="s">
        <v>18</v>
      </c>
      <c r="B11" s="6"/>
      <c r="C11" s="6"/>
      <c r="D11" s="6"/>
      <c r="E11" s="6"/>
      <c r="F11" s="6"/>
      <c r="G11" s="6"/>
      <c r="H11" s="7">
        <f>SUM(H12:H14)</f>
        <v>1765</v>
      </c>
      <c r="I11" s="7">
        <f>SUM(I12:I14)</f>
        <v>980</v>
      </c>
      <c r="J11" s="7">
        <f>SUM(J12:J14)</f>
        <v>785</v>
      </c>
      <c r="K11" s="7">
        <f>SUM(K12:K14)</f>
        <v>2006</v>
      </c>
      <c r="L11" s="12"/>
      <c r="M11" s="13"/>
      <c r="N11" s="13"/>
      <c r="O11" s="14"/>
      <c r="P11" s="13"/>
    </row>
    <row r="12" ht="393" customHeight="1" spans="1:16">
      <c r="A12" s="8">
        <v>1</v>
      </c>
      <c r="B12" s="8" t="s">
        <v>19</v>
      </c>
      <c r="C12" s="8" t="s">
        <v>20</v>
      </c>
      <c r="D12" s="9" t="s">
        <v>21</v>
      </c>
      <c r="E12" s="8" t="s">
        <v>22</v>
      </c>
      <c r="F12" s="9">
        <v>2026</v>
      </c>
      <c r="G12" s="8" t="s">
        <v>23</v>
      </c>
      <c r="H12" s="8">
        <v>1400</v>
      </c>
      <c r="I12" s="8">
        <v>695</v>
      </c>
      <c r="J12" s="8">
        <f>H12-I12</f>
        <v>705</v>
      </c>
      <c r="K12" s="8">
        <v>1437</v>
      </c>
      <c r="L12" s="8" t="s">
        <v>24</v>
      </c>
      <c r="M12" s="8" t="s">
        <v>25</v>
      </c>
      <c r="N12" s="8" t="s">
        <v>26</v>
      </c>
      <c r="O12" s="15" t="s">
        <v>27</v>
      </c>
      <c r="P12" s="11" t="s">
        <v>46</v>
      </c>
    </row>
    <row r="13" ht="387" customHeight="1" spans="1:16">
      <c r="A13" s="8">
        <v>2</v>
      </c>
      <c r="B13" s="8" t="s">
        <v>29</v>
      </c>
      <c r="C13" s="8" t="s">
        <v>30</v>
      </c>
      <c r="D13" s="8" t="s">
        <v>21</v>
      </c>
      <c r="E13" s="8" t="s">
        <v>31</v>
      </c>
      <c r="F13" s="9">
        <v>2026</v>
      </c>
      <c r="G13" s="10" t="s">
        <v>47</v>
      </c>
      <c r="H13" s="8">
        <v>320</v>
      </c>
      <c r="I13" s="8">
        <v>250</v>
      </c>
      <c r="J13" s="8">
        <f>H13-I13</f>
        <v>70</v>
      </c>
      <c r="K13" s="8">
        <v>440</v>
      </c>
      <c r="L13" s="8" t="s">
        <v>33</v>
      </c>
      <c r="M13" s="8" t="s">
        <v>34</v>
      </c>
      <c r="N13" s="8" t="s">
        <v>26</v>
      </c>
      <c r="O13" s="11" t="s">
        <v>35</v>
      </c>
      <c r="P13" s="10" t="s">
        <v>48</v>
      </c>
    </row>
    <row r="14" ht="345" customHeight="1" spans="1:16">
      <c r="A14" s="8">
        <v>3</v>
      </c>
      <c r="B14" s="8" t="s">
        <v>37</v>
      </c>
      <c r="C14" s="8" t="s">
        <v>38</v>
      </c>
      <c r="D14" s="8" t="s">
        <v>21</v>
      </c>
      <c r="E14" s="8" t="s">
        <v>39</v>
      </c>
      <c r="F14" s="8">
        <v>2026</v>
      </c>
      <c r="G14" s="11" t="s">
        <v>40</v>
      </c>
      <c r="H14" s="8">
        <v>45</v>
      </c>
      <c r="I14" s="8">
        <v>35</v>
      </c>
      <c r="J14" s="8">
        <f>H14-I14</f>
        <v>10</v>
      </c>
      <c r="K14" s="8">
        <v>129</v>
      </c>
      <c r="L14" s="17" t="s">
        <v>26</v>
      </c>
      <c r="M14" s="17" t="s">
        <v>41</v>
      </c>
      <c r="N14" s="17" t="s">
        <v>26</v>
      </c>
      <c r="O14" s="11" t="s">
        <v>42</v>
      </c>
      <c r="P14" s="11" t="s">
        <v>49</v>
      </c>
    </row>
  </sheetData>
  <mergeCells count="34">
    <mergeCell ref="A1:P1"/>
    <mergeCell ref="I2:J2"/>
    <mergeCell ref="A4:G4"/>
    <mergeCell ref="A8:P8"/>
    <mergeCell ref="I9:J9"/>
    <mergeCell ref="A11:G11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G2:G3"/>
    <mergeCell ref="G9:G10"/>
    <mergeCell ref="H2:H3"/>
    <mergeCell ref="H9:H10"/>
    <mergeCell ref="K2:K3"/>
    <mergeCell ref="K9:K10"/>
    <mergeCell ref="L2:L3"/>
    <mergeCell ref="L9:L10"/>
    <mergeCell ref="M2:M3"/>
    <mergeCell ref="M9:M10"/>
    <mergeCell ref="N2:N3"/>
    <mergeCell ref="N9:N10"/>
    <mergeCell ref="O2:O3"/>
    <mergeCell ref="O9:O10"/>
    <mergeCell ref="P2:P3"/>
    <mergeCell ref="P9:P10"/>
  </mergeCells>
  <pageMargins left="0.354166666666667" right="0.432638888888889" top="0.590277777777778" bottom="0.550694444444444" header="0.5" footer="0.5"/>
  <pageSetup paperSize="9" scale="1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2023-10-11T12:00:00Z</dcterms:created>
  <dcterms:modified xsi:type="dcterms:W3CDTF">2026-05-19T08:49:16Z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6ABEE34BF5CC4B2880BA4DD2B84648DF</vt:lpwstr>
  </property>
  <property fmtid="{D5CDD505-2E9C-101B-9397-08002B2CF9AE}" pid="3" name="KSOProductBuildVer">
    <vt:lpwstr>2052-11.8.2.12118</vt:lpwstr>
  </property>
  <property fmtid="{D5CDD505-2E9C-101B-9397-08002B2CF9AE}" pid="4" name="CalculationRule">
    <vt:i4>0</vt:i4>
  </property>
</Properties>
</file>